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<sst xmlns="http://schemas.openxmlformats.org/spreadsheetml/2006/main" count="43" uniqueCount="31">
  <si>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Table 7.2.2</t>
  </si>
  <si>
    <t>Factors for Blended Cements</t>
  </si>
  <si>
    <t>PPC</t>
  </si>
  <si>
    <t>fly ash %</t>
  </si>
  <si>
    <t>Clinker</t>
  </si>
  <si>
    <t>Flyash</t>
  </si>
  <si>
    <t>Gypsum</t>
  </si>
  <si>
    <t xml:space="preserve">Ratio </t>
  </si>
  <si>
    <t>cement/clinker</t>
  </si>
  <si>
    <t>Slag  Cement</t>
  </si>
  <si>
    <t>clinker  %</t>
  </si>
  <si>
    <t>Slag</t>
  </si>
  <si>
    <t>Ratio</t>
  </si>
  <si>
    <t>C</t>
  </si>
  <si>
    <t>Composite</t>
  </si>
  <si>
    <t>Cement 1</t>
  </si>
  <si>
    <t>Slag + fly ash</t>
  </si>
  <si>
    <t>%</t>
  </si>
  <si>
    <t>Fly ash</t>
  </si>
  <si>
    <t>D</t>
  </si>
  <si>
    <t xml:space="preserve">Composite </t>
  </si>
  <si>
    <t>Cement  2</t>
  </si>
  <si>
    <t>fly ash + limestone</t>
  </si>
  <si>
    <t>clinker</t>
  </si>
  <si>
    <t>limestone</t>
  </si>
  <si>
    <t>fly ash</t>
  </si>
  <si>
    <t>gypsum</t>
  </si>
  <si>
    <t>* * *</t>
  </si>
  <si>
    <t>A</t>
  </si>
  <si>
    <t>B</t>
  </si>
  <si>
    <t>say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</si>
</sst>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2.8515625" style="1" customWidth="1"/>
    <col min="4" max="7" width="6.7109375" style="1" customWidth="1"/>
    <col min="8" max="8" width="9.140625" style="1" customWidth="1"/>
    <col min="9" max="9" width="10.140625" style="1" customWidth="1"/>
    <col min="10" max="11" width="9.140625" style="1" customWidth="1"/>
    <col min="12" max="12" width="10.140625" style="1" customWidth="1"/>
    <col min="13" max="16384" width="9.140625" style="1" customWidth="1"/>
  </cols>
  <sheetData>
    <row r="1" spans="2:9" ht="12.75">
      <c r="B1" s="16" t="s">
        <v>0</v>
      </c>
      <c r="C1" s="16"/>
      <c r="D1" s="16"/>
      <c r="E1" s="16"/>
      <c r="F1" s="16"/>
      <c r="G1" s="16"/>
      <c r="H1" s="16"/>
      <c r="I1" s="16"/>
    </row>
    <row r="2" ht="6" customHeight="1">
      <c r="I2" s="2"/>
    </row>
    <row r="3" spans="4:9" ht="12.75">
      <c r="D3" s="3" t="s">
        <v>1</v>
      </c>
      <c r="E3" s="3"/>
      <c r="F3" s="3"/>
      <c r="G3" s="3"/>
      <c r="H3" s="3"/>
      <c r="I3" s="2"/>
    </row>
    <row r="4" spans="6:10" ht="12.75">
      <c r="F4" s="4"/>
      <c r="G4" s="4"/>
      <c r="H4" s="4"/>
      <c r="I4" s="4"/>
      <c r="J4" s="4"/>
    </row>
    <row r="5" spans="2:9" ht="12.75">
      <c r="B5" s="13" t="s">
        <v>28</v>
      </c>
      <c r="C5" s="12" t="s">
        <v>2</v>
      </c>
      <c r="D5" s="13"/>
      <c r="E5" s="11"/>
      <c r="F5" s="11"/>
      <c r="G5" s="11"/>
      <c r="H5" s="11"/>
      <c r="I5" s="5"/>
    </row>
    <row r="6" spans="2:9" ht="6" customHeight="1">
      <c r="B6" s="5"/>
      <c r="C6" s="7"/>
      <c r="D6" s="7"/>
      <c r="E6" s="5"/>
      <c r="F6" s="5"/>
      <c r="G6" s="5"/>
      <c r="H6" s="5"/>
      <c r="I6" s="5"/>
    </row>
    <row r="7" spans="2:9" ht="12.75">
      <c r="B7" s="7"/>
      <c r="C7" s="7"/>
      <c r="D7" s="14" t="s">
        <v>3</v>
      </c>
      <c r="E7" s="14"/>
      <c r="F7" s="14"/>
      <c r="G7" s="14"/>
      <c r="H7" s="7"/>
      <c r="I7" s="7"/>
    </row>
    <row r="8" spans="2:9" ht="12.75">
      <c r="B8" s="7"/>
      <c r="C8" s="7"/>
      <c r="D8" s="7">
        <v>20</v>
      </c>
      <c r="E8" s="7">
        <v>25</v>
      </c>
      <c r="F8" s="7">
        <v>30</v>
      </c>
      <c r="G8" s="7">
        <v>35</v>
      </c>
      <c r="H8" s="7"/>
      <c r="I8" s="7"/>
    </row>
    <row r="9" spans="2:9" ht="12.75">
      <c r="B9" s="7"/>
      <c r="C9" s="7" t="s">
        <v>4</v>
      </c>
      <c r="D9" s="7">
        <f>+(100-5)*(100-D8)/100</f>
        <v>76</v>
      </c>
      <c r="E9" s="8">
        <f>+(100-5)*(100-E8)/100</f>
        <v>71.25</v>
      </c>
      <c r="F9" s="8">
        <f>+(100-5)*(100-F8)/100</f>
        <v>66.5</v>
      </c>
      <c r="G9" s="8">
        <f>+(100-5)*(100-G8)/100</f>
        <v>61.75</v>
      </c>
      <c r="H9" s="7"/>
      <c r="I9" s="7"/>
    </row>
    <row r="10" spans="2:9" ht="12.75">
      <c r="B10" s="7"/>
      <c r="C10" s="7" t="s">
        <v>5</v>
      </c>
      <c r="D10" s="7">
        <f>100-(D9+D11)</f>
        <v>19</v>
      </c>
      <c r="E10" s="7">
        <f>100-(E9+E11)</f>
        <v>23.75</v>
      </c>
      <c r="F10" s="7">
        <f>100-(F9+F11)</f>
        <v>28.5</v>
      </c>
      <c r="G10" s="7">
        <v>33.2</v>
      </c>
      <c r="H10" s="7"/>
      <c r="I10" s="7"/>
    </row>
    <row r="11" spans="2:9" ht="12.75">
      <c r="B11" s="7"/>
      <c r="C11" s="7" t="s">
        <v>6</v>
      </c>
      <c r="D11" s="7">
        <v>5</v>
      </c>
      <c r="E11" s="7">
        <v>5</v>
      </c>
      <c r="F11" s="7">
        <v>5</v>
      </c>
      <c r="G11" s="7">
        <v>5</v>
      </c>
      <c r="H11" s="7"/>
      <c r="I11" s="7"/>
    </row>
    <row r="12" spans="2:9" ht="4.5" customHeight="1">
      <c r="B12" s="7"/>
      <c r="C12" s="7"/>
      <c r="D12" s="7"/>
      <c r="E12" s="7"/>
      <c r="F12" s="7"/>
      <c r="G12" s="7"/>
      <c r="H12" s="7"/>
      <c r="I12" s="7"/>
    </row>
    <row r="13" spans="2:9" ht="12.75">
      <c r="B13" s="7"/>
      <c r="C13" s="7" t="s">
        <v>2</v>
      </c>
      <c r="D13" s="7">
        <f>SUM(D9:D11)</f>
        <v>100</v>
      </c>
      <c r="E13" s="8">
        <f>SUM(E9:E11)</f>
        <v>100</v>
      </c>
      <c r="F13" s="8">
        <f>SUM(F9:F11)</f>
        <v>100</v>
      </c>
      <c r="G13" s="8">
        <f>SUM(G9:G11)</f>
        <v>99.95</v>
      </c>
      <c r="H13" s="7"/>
      <c r="I13" s="7"/>
    </row>
    <row r="14" spans="2:9" ht="8.25" customHeight="1">
      <c r="B14" s="7"/>
      <c r="C14" s="7"/>
      <c r="D14" s="7"/>
      <c r="E14" s="7"/>
      <c r="F14" s="7"/>
      <c r="G14" s="7"/>
      <c r="H14" s="7"/>
      <c r="I14" s="7"/>
    </row>
    <row r="15" spans="2:9" ht="12.75">
      <c r="B15" s="7"/>
      <c r="C15" s="7" t="s">
        <v>7</v>
      </c>
      <c r="D15" s="7"/>
      <c r="E15" s="7"/>
      <c r="F15" s="7"/>
      <c r="G15" s="7"/>
      <c r="H15" s="7"/>
      <c r="I15" s="7"/>
    </row>
    <row r="16" spans="2:9" ht="12.75">
      <c r="B16" s="7"/>
      <c r="C16" s="7" t="s">
        <v>8</v>
      </c>
      <c r="D16" s="9">
        <f>+D13/D9</f>
        <v>1.3157894736842106</v>
      </c>
      <c r="E16" s="9">
        <f>+E13/E9</f>
        <v>1.4035087719298245</v>
      </c>
      <c r="F16" s="9">
        <f>+F13/F9</f>
        <v>1.5037593984962405</v>
      </c>
      <c r="G16" s="9">
        <f>+G13/G9</f>
        <v>1.6186234817813765</v>
      </c>
      <c r="H16" s="7"/>
      <c r="I16" s="7"/>
    </row>
    <row r="17" spans="2:9" ht="9" customHeight="1">
      <c r="B17" s="7"/>
      <c r="C17" s="7"/>
      <c r="D17" s="7"/>
      <c r="E17" s="7"/>
      <c r="F17" s="7"/>
      <c r="G17" s="7"/>
      <c r="H17" s="7"/>
      <c r="I17" s="7"/>
    </row>
    <row r="18" spans="2:9" ht="12.75">
      <c r="B18" s="7" t="s">
        <v>29</v>
      </c>
      <c r="C18" s="6" t="s">
        <v>9</v>
      </c>
      <c r="D18" s="7"/>
      <c r="E18" s="7"/>
      <c r="F18" s="7"/>
      <c r="G18" s="7"/>
      <c r="H18" s="7"/>
      <c r="I18" s="7"/>
    </row>
    <row r="19" spans="2:9" ht="6.75" customHeight="1">
      <c r="B19" s="7"/>
      <c r="C19" s="7"/>
      <c r="D19" s="7"/>
      <c r="E19" s="7"/>
      <c r="F19" s="7"/>
      <c r="G19" s="7"/>
      <c r="H19" s="7"/>
      <c r="I19" s="7"/>
    </row>
    <row r="20" spans="2:9" ht="12.75">
      <c r="B20" s="7"/>
      <c r="C20" s="7"/>
      <c r="D20" s="14" t="s">
        <v>10</v>
      </c>
      <c r="E20" s="14"/>
      <c r="F20" s="14"/>
      <c r="G20" s="14"/>
      <c r="H20" s="14"/>
      <c r="I20" s="7"/>
    </row>
    <row r="21" spans="2:9" ht="12.75">
      <c r="B21" s="7"/>
      <c r="C21" s="7"/>
      <c r="D21" s="7">
        <v>30</v>
      </c>
      <c r="E21" s="7">
        <v>40</v>
      </c>
      <c r="F21" s="7">
        <v>50</v>
      </c>
      <c r="G21" s="7">
        <v>60</v>
      </c>
      <c r="H21" s="7">
        <v>65</v>
      </c>
      <c r="I21" s="7"/>
    </row>
    <row r="22" spans="2:9" ht="7.5" customHeight="1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 t="s">
        <v>4</v>
      </c>
      <c r="D23" s="7">
        <f>+(100-5)*(100-D21)/100</f>
        <v>66.5</v>
      </c>
      <c r="E23" s="7">
        <f>+(100-5)*(100-E21)/100</f>
        <v>57</v>
      </c>
      <c r="F23" s="7">
        <f>+(100-5)*(100-F21)/100</f>
        <v>47.5</v>
      </c>
      <c r="G23" s="7">
        <f>+(100-5)*(100-G21)/100</f>
        <v>38</v>
      </c>
      <c r="H23" s="7">
        <v>33</v>
      </c>
      <c r="I23" s="7"/>
    </row>
    <row r="24" spans="2:9" ht="12.75">
      <c r="B24" s="7"/>
      <c r="C24" s="7" t="s">
        <v>11</v>
      </c>
      <c r="D24" s="7">
        <f>100-(D23+D25)</f>
        <v>28.5</v>
      </c>
      <c r="E24" s="7">
        <f>100-(E23+E25)</f>
        <v>38</v>
      </c>
      <c r="F24" s="7">
        <f>100-(F23+F25)</f>
        <v>47.5</v>
      </c>
      <c r="G24" s="7">
        <f>100-(G23+G25)</f>
        <v>57</v>
      </c>
      <c r="H24" s="7">
        <v>62</v>
      </c>
      <c r="I24" s="7"/>
    </row>
    <row r="25" spans="2:9" ht="12.75">
      <c r="B25" s="7"/>
      <c r="C25" s="7" t="s">
        <v>6</v>
      </c>
      <c r="D25" s="7">
        <v>5</v>
      </c>
      <c r="E25" s="7">
        <v>5</v>
      </c>
      <c r="F25" s="7">
        <v>5</v>
      </c>
      <c r="G25" s="7">
        <v>5</v>
      </c>
      <c r="H25" s="7">
        <v>5</v>
      </c>
      <c r="I25" s="7"/>
    </row>
    <row r="26" spans="2:9" ht="8.25" customHeight="1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>
        <f>SUM(D23:D25)</f>
        <v>100</v>
      </c>
      <c r="E27" s="7">
        <f>SUM(E23:E25)</f>
        <v>100</v>
      </c>
      <c r="F27" s="7">
        <f>SUM(F23:F25)</f>
        <v>100</v>
      </c>
      <c r="G27" s="7">
        <f>SUM(G23:G25)</f>
        <v>100</v>
      </c>
      <c r="H27" s="7">
        <v>100</v>
      </c>
      <c r="I27" s="7"/>
    </row>
    <row r="28" spans="2:9" ht="8.25" customHeight="1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 t="s">
        <v>12</v>
      </c>
      <c r="D29" s="9">
        <f>100/D23</f>
        <v>1.5037593984962405</v>
      </c>
      <c r="E29" s="9">
        <f>100/E23</f>
        <v>1.7543859649122806</v>
      </c>
      <c r="F29" s="9">
        <f>100/F23</f>
        <v>2.1052631578947367</v>
      </c>
      <c r="G29" s="9">
        <f>100/G23</f>
        <v>2.6315789473684212</v>
      </c>
      <c r="H29" s="6">
        <v>3.03</v>
      </c>
      <c r="I29" s="7"/>
    </row>
    <row r="30" spans="2:9" ht="12.75">
      <c r="B30" s="7"/>
      <c r="C30" s="7" t="s">
        <v>8</v>
      </c>
      <c r="D30" s="7"/>
      <c r="E30" s="7"/>
      <c r="F30" s="7"/>
      <c r="G30" s="7" t="s">
        <v>30</v>
      </c>
      <c r="H30" s="7">
        <v>3</v>
      </c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 t="s">
        <v>13</v>
      </c>
      <c r="C32" s="7" t="s">
        <v>14</v>
      </c>
      <c r="D32" s="7"/>
      <c r="E32" s="7"/>
      <c r="F32" s="7"/>
      <c r="G32" s="7"/>
      <c r="H32" s="7"/>
      <c r="I32" s="7"/>
    </row>
    <row r="33" spans="2:9" ht="12.75">
      <c r="B33" s="7"/>
      <c r="C33" s="7" t="s">
        <v>15</v>
      </c>
      <c r="D33" s="7"/>
      <c r="E33" s="7"/>
      <c r="F33" s="7"/>
      <c r="G33" s="7"/>
      <c r="H33" s="7"/>
      <c r="I33" s="7"/>
    </row>
    <row r="34" spans="2:9" ht="6" customHeight="1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5"/>
      <c r="D35" s="14" t="s">
        <v>16</v>
      </c>
      <c r="E35" s="14"/>
      <c r="F35" s="14"/>
      <c r="G35" s="14"/>
      <c r="H35" s="7"/>
      <c r="I35" s="7"/>
    </row>
    <row r="36" spans="2:9" ht="12.75">
      <c r="B36" s="7"/>
      <c r="C36" s="7"/>
      <c r="D36" s="14" t="s">
        <v>17</v>
      </c>
      <c r="E36" s="14"/>
      <c r="F36" s="14"/>
      <c r="G36" s="14"/>
      <c r="H36" s="7"/>
      <c r="I36" s="7"/>
    </row>
    <row r="37" spans="2:9" ht="12.75">
      <c r="B37" s="7"/>
      <c r="C37" s="7" t="s">
        <v>4</v>
      </c>
      <c r="D37" s="8">
        <v>60</v>
      </c>
      <c r="E37" s="8">
        <v>50</v>
      </c>
      <c r="F37" s="8">
        <v>40</v>
      </c>
      <c r="G37" s="8">
        <v>35</v>
      </c>
      <c r="H37" s="7"/>
      <c r="I37" s="7"/>
    </row>
    <row r="38" spans="2:9" ht="12.75">
      <c r="B38" s="7"/>
      <c r="C38" s="7" t="s">
        <v>18</v>
      </c>
      <c r="D38" s="7">
        <v>15</v>
      </c>
      <c r="E38" s="7">
        <v>20</v>
      </c>
      <c r="F38" s="7">
        <v>25</v>
      </c>
      <c r="G38" s="7">
        <v>30</v>
      </c>
      <c r="H38" s="7"/>
      <c r="I38" s="7"/>
    </row>
    <row r="39" spans="2:9" ht="12.75">
      <c r="B39" s="7"/>
      <c r="C39" s="7" t="s">
        <v>11</v>
      </c>
      <c r="D39" s="7">
        <v>20</v>
      </c>
      <c r="E39" s="7">
        <v>25</v>
      </c>
      <c r="F39" s="7">
        <v>30</v>
      </c>
      <c r="G39" s="7">
        <v>35</v>
      </c>
      <c r="H39" s="7"/>
      <c r="I39" s="7"/>
    </row>
    <row r="40" spans="2:9" ht="12.75">
      <c r="B40" s="7"/>
      <c r="C40" s="7" t="s">
        <v>6</v>
      </c>
      <c r="D40" s="7">
        <v>5</v>
      </c>
      <c r="E40" s="7">
        <v>5</v>
      </c>
      <c r="F40" s="7">
        <v>5</v>
      </c>
      <c r="G40" s="7">
        <v>5</v>
      </c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>
        <v>100</v>
      </c>
      <c r="E42" s="7">
        <v>100</v>
      </c>
      <c r="F42" s="7">
        <v>100</v>
      </c>
      <c r="G42" s="7">
        <v>100</v>
      </c>
      <c r="H42" s="7"/>
      <c r="I42" s="7"/>
    </row>
    <row r="43" spans="2:9" ht="7.5" customHeight="1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 t="s">
        <v>12</v>
      </c>
      <c r="D44" s="7"/>
      <c r="E44" s="7"/>
      <c r="F44" s="7"/>
      <c r="G44" s="7"/>
      <c r="H44" s="7"/>
      <c r="I44" s="7"/>
    </row>
    <row r="45" spans="2:9" ht="12.75">
      <c r="B45" s="7"/>
      <c r="C45" s="7" t="s">
        <v>8</v>
      </c>
      <c r="D45" s="9">
        <f>100/D37</f>
        <v>1.6666666666666667</v>
      </c>
      <c r="E45" s="9">
        <f>100/E37</f>
        <v>2</v>
      </c>
      <c r="F45" s="9">
        <f>100/F37</f>
        <v>2.5</v>
      </c>
      <c r="G45" s="9">
        <f>100/G37</f>
        <v>2.857142857142857</v>
      </c>
      <c r="H45" s="7"/>
      <c r="I45" s="7"/>
    </row>
    <row r="46" spans="2:9" ht="9.75" customHeight="1">
      <c r="B46" s="7"/>
      <c r="C46" s="7"/>
      <c r="D46" s="7"/>
      <c r="E46" s="7"/>
      <c r="F46" s="7"/>
      <c r="G46" s="7"/>
      <c r="H46" s="7"/>
      <c r="I46" s="7"/>
    </row>
    <row r="47" spans="2:9" ht="12.75">
      <c r="B47" s="7" t="s">
        <v>19</v>
      </c>
      <c r="C47" s="7" t="s">
        <v>20</v>
      </c>
      <c r="D47" s="7"/>
      <c r="E47" s="7"/>
      <c r="F47" s="7"/>
      <c r="G47" s="7"/>
      <c r="H47" s="7"/>
      <c r="I47" s="7"/>
    </row>
    <row r="48" spans="2:9" ht="12.75">
      <c r="B48" s="7"/>
      <c r="C48" s="7" t="s">
        <v>21</v>
      </c>
      <c r="D48" s="7"/>
      <c r="E48" s="7"/>
      <c r="F48" s="7"/>
      <c r="G48" s="7"/>
      <c r="H48" s="7"/>
      <c r="I48" s="7"/>
    </row>
    <row r="49" spans="2:9" ht="6.75" customHeight="1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5"/>
      <c r="D50" s="14" t="s">
        <v>22</v>
      </c>
      <c r="E50" s="14"/>
      <c r="F50" s="14"/>
      <c r="G50" s="14"/>
      <c r="H50" s="7"/>
      <c r="I50" s="7"/>
    </row>
    <row r="51" spans="2:9" ht="12.75">
      <c r="B51" s="7"/>
      <c r="C51" s="7"/>
      <c r="D51" s="14" t="s">
        <v>17</v>
      </c>
      <c r="E51" s="14"/>
      <c r="F51" s="14"/>
      <c r="G51" s="14"/>
      <c r="H51" s="7"/>
      <c r="I51" s="7"/>
    </row>
    <row r="52" spans="2:9" ht="12.75">
      <c r="B52" s="7"/>
      <c r="C52" s="7" t="s">
        <v>23</v>
      </c>
      <c r="D52" s="7">
        <f>100-(D53+D54+D55)</f>
        <v>70</v>
      </c>
      <c r="E52" s="7">
        <f>100-(E53+E54+E55)</f>
        <v>65</v>
      </c>
      <c r="F52" s="7">
        <f>100-(F53+F54+F55)</f>
        <v>60</v>
      </c>
      <c r="G52" s="7">
        <f>100-(G53+G54+G55)</f>
        <v>55</v>
      </c>
      <c r="H52" s="7"/>
      <c r="I52" s="7"/>
    </row>
    <row r="53" spans="2:9" ht="12.75">
      <c r="B53" s="7"/>
      <c r="C53" s="7" t="s">
        <v>24</v>
      </c>
      <c r="D53" s="7">
        <v>5</v>
      </c>
      <c r="E53" s="7">
        <v>5</v>
      </c>
      <c r="F53" s="7">
        <v>5</v>
      </c>
      <c r="G53" s="7">
        <v>10</v>
      </c>
      <c r="H53" s="7"/>
      <c r="I53" s="7"/>
    </row>
    <row r="54" spans="2:9" ht="12.75">
      <c r="B54" s="7"/>
      <c r="C54" s="7" t="s">
        <v>25</v>
      </c>
      <c r="D54" s="7">
        <v>20</v>
      </c>
      <c r="E54" s="7">
        <v>25</v>
      </c>
      <c r="F54" s="7">
        <v>30</v>
      </c>
      <c r="G54" s="7">
        <v>30</v>
      </c>
      <c r="H54" s="7"/>
      <c r="I54" s="7"/>
    </row>
    <row r="55" spans="2:9" ht="12.75">
      <c r="B55" s="7"/>
      <c r="C55" s="7" t="s">
        <v>26</v>
      </c>
      <c r="D55" s="7">
        <v>5</v>
      </c>
      <c r="E55" s="7">
        <v>5</v>
      </c>
      <c r="F55" s="7">
        <v>5</v>
      </c>
      <c r="G55" s="7">
        <v>5</v>
      </c>
      <c r="H55" s="7"/>
      <c r="I55" s="7"/>
    </row>
    <row r="56" spans="2:9" ht="9" customHeight="1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 t="s">
        <v>12</v>
      </c>
      <c r="D57" s="7"/>
      <c r="E57" s="7"/>
      <c r="F57" s="7"/>
      <c r="G57" s="7"/>
      <c r="H57" s="7"/>
      <c r="I57" s="7"/>
    </row>
    <row r="58" spans="2:9" ht="12.75">
      <c r="B58" s="7"/>
      <c r="C58" s="7" t="s">
        <v>8</v>
      </c>
      <c r="D58" s="9">
        <f>100/D52</f>
        <v>1.4285714285714286</v>
      </c>
      <c r="E58" s="9">
        <f>100/E52</f>
        <v>1.5384615384615385</v>
      </c>
      <c r="F58" s="9">
        <f>100/F52</f>
        <v>1.6666666666666667</v>
      </c>
      <c r="G58" s="9">
        <f>100/G52</f>
        <v>1.8181818181818181</v>
      </c>
      <c r="H58" s="7"/>
      <c r="I58" s="7"/>
    </row>
    <row r="59" spans="2:9" ht="19.5" customHeight="1">
      <c r="B59" s="4"/>
      <c r="C59" s="4"/>
      <c r="D59" s="4"/>
      <c r="E59" s="10" t="s">
        <v>27</v>
      </c>
      <c r="F59" s="4"/>
      <c r="G59" s="4"/>
      <c r="H59" s="4"/>
      <c r="I59" s="4"/>
    </row>
    <row r="60" spans="2:9" ht="12.75">
      <c r="B60" s="4"/>
      <c r="I60" s="4"/>
    </row>
    <row r="61" spans="2:9" ht="12.75">
      <c r="B61" s="4"/>
      <c r="I61" s="4"/>
    </row>
    <row r="62" spans="3:9" ht="12.75">
      <c r="C62" s="15"/>
      <c r="D62" s="15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D68" s="4"/>
      <c r="E68" s="4"/>
      <c r="F68" s="4"/>
      <c r="G68" s="4"/>
      <c r="H68" s="4"/>
      <c r="I68" s="4"/>
    </row>
  </sheetData>
  <sheetProtection selectLockedCells="1" selectUnlockedCells="1"/>
  <mergeCells count="8">
    <mergeCell ref="D50:G50"/>
    <mergeCell ref="D51:G51"/>
    <mergeCell ref="C62:D62"/>
    <mergeCell ref="B1:I1"/>
    <mergeCell ref="D7:G7"/>
    <mergeCell ref="D20:H20"/>
    <mergeCell ref="D35:G35"/>
    <mergeCell ref="D36:G36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2013-07-20T10:15:43Z</cp:lastPrinted>
  <dcterms:modified xsi:type="dcterms:W3CDTF">2015-01-21T06:57:07Z</dcterms:modified>
  <cp:category/>
  <cp:version/>
  <cp:contentType/>
  <cp:contentStatus/>
</cp:coreProperties>
</file>